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60" yWindow="-60" windowWidth="15480" windowHeight="11640" tabRatio="26"/>
  </bookViews>
  <sheets>
    <sheet name="Лист3" sheetId="1" r:id="rId1"/>
    <sheet name="Лист1" sheetId="2" r:id="rId2"/>
    <sheet name="Лист2" sheetId="3" r:id="rId3"/>
  </sheets>
  <definedNames>
    <definedName name="_xlnm.Print_Area" localSheetId="0">Лист3!$A$1:$AV$26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" i="1"/>
  <c r="AU19"/>
  <c r="AV19"/>
  <c r="C19"/>
  <c r="D19"/>
  <c r="E19"/>
  <c r="F19"/>
  <c r="G19"/>
  <c r="H19"/>
  <c r="I19"/>
  <c r="J19"/>
  <c r="K19"/>
  <c r="L19"/>
  <c r="M19"/>
  <c r="Q19"/>
  <c r="R19"/>
  <c r="S19"/>
  <c r="T19"/>
  <c r="U19"/>
  <c r="V19"/>
  <c r="W19"/>
  <c r="X19"/>
  <c r="Y19"/>
  <c r="Z19"/>
  <c r="AA19"/>
  <c r="AB19"/>
  <c r="AC19"/>
  <c r="AD19"/>
  <c r="AE19"/>
  <c r="AI19"/>
  <c r="AJ19"/>
  <c r="AK19"/>
  <c r="AL19"/>
  <c r="AM19"/>
  <c r="AN19"/>
  <c r="AO9"/>
  <c r="AP9"/>
  <c r="AQ9"/>
  <c r="AO10"/>
  <c r="AP10"/>
  <c r="AQ10"/>
  <c r="AO11"/>
  <c r="AP11"/>
  <c r="AQ11"/>
  <c r="AO12"/>
  <c r="AP12"/>
  <c r="AQ12"/>
  <c r="AT12"/>
  <c r="AO13"/>
  <c r="AP13"/>
  <c r="AQ13"/>
  <c r="AO14"/>
  <c r="AP14"/>
  <c r="AQ14"/>
  <c r="AO15"/>
  <c r="AP15"/>
  <c r="AQ15"/>
  <c r="AO16"/>
  <c r="AP16"/>
  <c r="AQ16"/>
  <c r="AO17"/>
  <c r="AP17"/>
  <c r="AQ17"/>
  <c r="AO18"/>
  <c r="AO19"/>
  <c r="AP18"/>
  <c r="AQ18"/>
  <c r="AF9"/>
  <c r="AG9"/>
  <c r="AH9"/>
  <c r="AF10"/>
  <c r="AG10"/>
  <c r="AH10"/>
  <c r="AF11"/>
  <c r="AG11"/>
  <c r="AH11"/>
  <c r="AT11" s="1"/>
  <c r="AF12"/>
  <c r="AG12"/>
  <c r="AF13"/>
  <c r="AG13"/>
  <c r="AH13"/>
  <c r="AF14"/>
  <c r="AG14"/>
  <c r="AH14"/>
  <c r="AF15"/>
  <c r="AG15"/>
  <c r="AH15"/>
  <c r="AF16"/>
  <c r="AG16"/>
  <c r="AH16"/>
  <c r="AT16" s="1"/>
  <c r="AF17"/>
  <c r="AG17"/>
  <c r="AH17"/>
  <c r="AF18"/>
  <c r="AG18"/>
  <c r="AH18"/>
  <c r="N9"/>
  <c r="AR9"/>
  <c r="O9"/>
  <c r="AS9"/>
  <c r="P9"/>
  <c r="AT9"/>
  <c r="N10"/>
  <c r="O10"/>
  <c r="P10"/>
  <c r="AT10"/>
  <c r="N11"/>
  <c r="AR11"/>
  <c r="O11"/>
  <c r="N12"/>
  <c r="O12"/>
  <c r="AS12"/>
  <c r="N13"/>
  <c r="AR13"/>
  <c r="O13"/>
  <c r="AS13"/>
  <c r="P13"/>
  <c r="AT13" s="1"/>
  <c r="N14"/>
  <c r="O14"/>
  <c r="AS14"/>
  <c r="P14"/>
  <c r="AT14" s="1"/>
  <c r="N15"/>
  <c r="AR15"/>
  <c r="O15"/>
  <c r="AS15"/>
  <c r="P15"/>
  <c r="AT15" s="1"/>
  <c r="N16"/>
  <c r="O16"/>
  <c r="AS16"/>
  <c r="P16"/>
  <c r="AR17"/>
  <c r="O17"/>
  <c r="P17"/>
  <c r="AT17" s="1"/>
  <c r="N18"/>
  <c r="AR18"/>
  <c r="O18"/>
  <c r="AS18"/>
  <c r="P18"/>
  <c r="AP8"/>
  <c r="O8"/>
  <c r="AG8"/>
  <c r="N8"/>
  <c r="N19" s="1"/>
  <c r="P8"/>
  <c r="AF8"/>
  <c r="AH8"/>
  <c r="AQ8"/>
  <c r="B19"/>
  <c r="AR14"/>
  <c r="AR12"/>
  <c r="AS11"/>
  <c r="AS10"/>
  <c r="AS8"/>
  <c r="AR8"/>
  <c r="AF19"/>
  <c r="AS17"/>
  <c r="AG19"/>
  <c r="AP19"/>
  <c r="AR16"/>
  <c r="AQ19"/>
  <c r="O19"/>
  <c r="AT8"/>
  <c r="AS19"/>
  <c r="P19" l="1"/>
  <c r="AH19"/>
  <c r="AT18"/>
  <c r="AT19" s="1"/>
  <c r="AR10"/>
  <c r="AR19" s="1"/>
</calcChain>
</file>

<file path=xl/sharedStrings.xml><?xml version="1.0" encoding="utf-8"?>
<sst xmlns="http://schemas.openxmlformats.org/spreadsheetml/2006/main" count="87" uniqueCount="44">
  <si>
    <t>ЗАТВЕРДЖЕНО</t>
  </si>
  <si>
    <t xml:space="preserve">Рішення міської ради </t>
  </si>
  <si>
    <t>(____ сесія 8 скликання)</t>
  </si>
  <si>
    <t>__ __________2022 року № ___</t>
  </si>
  <si>
    <t>Мережа закладів загальної середньої освіти, контингенту учнів та груп продовженого дня м. Прилуки на 2022-2023 навчальний рік*</t>
  </si>
  <si>
    <t>№ ЗЗСО</t>
  </si>
  <si>
    <t>1 клас</t>
  </si>
  <si>
    <t>2 клас</t>
  </si>
  <si>
    <t>3 клас</t>
  </si>
  <si>
    <t>4 клас</t>
  </si>
  <si>
    <t>1-4 класи</t>
  </si>
  <si>
    <t>5 клас</t>
  </si>
  <si>
    <t>6 клас</t>
  </si>
  <si>
    <t>7 клас</t>
  </si>
  <si>
    <t>8 клас</t>
  </si>
  <si>
    <t>9 клас</t>
  </si>
  <si>
    <t>5-9 класи</t>
  </si>
  <si>
    <t>10 клас</t>
  </si>
  <si>
    <t>11 клас</t>
  </si>
  <si>
    <t>10-11 класи</t>
  </si>
  <si>
    <t>1-11 класи</t>
  </si>
  <si>
    <t>ГПД</t>
  </si>
  <si>
    <t>класів</t>
  </si>
  <si>
    <t>інклюзивні</t>
  </si>
  <si>
    <t>учнів</t>
  </si>
  <si>
    <t>груп</t>
  </si>
  <si>
    <t>Прилуцька гімназія № 1 імені Георгія Вороного Прилуцької міської ради Чернігівської області</t>
  </si>
  <si>
    <t>Прилуцька загальноосвітня школа І-ІІІ ступенів № 2 Прилуцької міської ради Чернігівської області</t>
  </si>
  <si>
    <t>Прилуцька загальноосвітня школа І-ІІІ ступенів № 3 імені Сергія Гордійовича Шовкуна Прилуцької міської ради Чернігівської області</t>
  </si>
  <si>
    <t>Прилуцька гімназія № 5 імені Віктора Андрійовича Затолокіна Прилуцької міської ради Чернігівської області</t>
  </si>
  <si>
    <t>Прилуцький заклад загальної середньої освіти І-ІІІ ступенів № 6 (ліцей №6) Прилуцької міської ради Чернігівської області</t>
  </si>
  <si>
    <t>Прилуцький заклад загальної середньої освіти І-ІІІ ступенів № 7 (ліцей №7) Прилуцької міської ради Чернігівської області</t>
  </si>
  <si>
    <t>Прилуцька загальноосвітня школа І-ІІІ ступенів № 9 Прилуцької міської ради Чернігівської області</t>
  </si>
  <si>
    <t>Прилуцький заклад загальної середньої освіти I-III ступенів № 10 (ліцей №10) Прилуцької міської ради Чернігівської області</t>
  </si>
  <si>
    <t>Прилуцька загальноосвітня школа І-ІІІ ступенів № 12 Прилуцької міської ради Чернігівської області</t>
  </si>
  <si>
    <t>Прилуцька загальноосвітня школа І-ІІІ ступенів № 13 імені Святителя Іоасафа Бєлгородського Прилуцької міської ради Чернігівської області</t>
  </si>
  <si>
    <t>Прилуцька загальноосвітня школа І-ІІІ ступенів № 14 Прилуцької міської ради Чернігівської області</t>
  </si>
  <si>
    <t>Всього</t>
  </si>
  <si>
    <t>*контингент учнів, які здобувають освіту за індивідуальноюта(педагогічний патронаж), інклюзивною  формою навчання, в додатках  до мережі</t>
  </si>
  <si>
    <t xml:space="preserve">Начальник  управління освіти                                                                                О.М.ПРАВОСУД                                              </t>
  </si>
  <si>
    <t>ПОГОДЖЕНО</t>
  </si>
  <si>
    <t>___ _________2022 р.</t>
  </si>
  <si>
    <t>________________О.І.ВОРОНА</t>
  </si>
  <si>
    <t>Начальник фінансового управління</t>
  </si>
</sst>
</file>

<file path=xl/styles.xml><?xml version="1.0" encoding="utf-8"?>
<styleSheet xmlns="http://schemas.openxmlformats.org/spreadsheetml/2006/main">
  <fonts count="32">
    <font>
      <sz val="10"/>
      <name val="Arial"/>
      <family val="2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name val="Arial"/>
      <family val="2"/>
    </font>
    <font>
      <b/>
      <sz val="14"/>
      <name val="Bookman Old Style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entury Schoolbook L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  <charset val="204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2" borderId="2" applyNumberFormat="0" applyAlignment="0" applyProtection="0"/>
    <xf numFmtId="0" fontId="3" fillId="2" borderId="1" applyNumberFormat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4" applyNumberFormat="0" applyAlignment="0" applyProtection="0"/>
    <xf numFmtId="0" fontId="24" fillId="36" borderId="0" applyNumberFormat="0" applyBorder="0" applyAlignment="0" applyProtection="0"/>
    <xf numFmtId="0" fontId="25" fillId="38" borderId="0" applyNumberFormat="0" applyBorder="0" applyAlignment="0" applyProtection="0"/>
    <xf numFmtId="0" fontId="26" fillId="35" borderId="12" applyNumberFormat="0" applyAlignment="0" applyProtection="0"/>
    <xf numFmtId="0" fontId="27" fillId="35" borderId="9" applyNumberFormat="0" applyAlignment="0" applyProtection="0"/>
    <xf numFmtId="0" fontId="14" fillId="37" borderId="1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9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30" fillId="30" borderId="0" applyNumberFormat="0" applyBorder="0" applyAlignment="0" applyProtection="0"/>
    <xf numFmtId="0" fontId="31" fillId="12" borderId="0" applyNumberFormat="0" applyBorder="0" applyAlignment="0" applyProtection="0"/>
    <xf numFmtId="0" fontId="31" fillId="18" borderId="0" applyNumberFormat="0" applyBorder="0" applyAlignment="0" applyProtection="0"/>
    <xf numFmtId="0" fontId="31" fillId="24" borderId="0" applyNumberFormat="0" applyBorder="0" applyAlignment="0" applyProtection="0"/>
    <xf numFmtId="0" fontId="30" fillId="31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5" borderId="0" applyNumberFormat="0" applyBorder="0" applyAlignment="0" applyProtection="0"/>
    <xf numFmtId="0" fontId="30" fillId="32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6" borderId="0" applyNumberFormat="0" applyBorder="0" applyAlignment="0" applyProtection="0"/>
    <xf numFmtId="0" fontId="30" fillId="3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0" fillId="34" borderId="0" applyNumberFormat="0" applyBorder="0" applyAlignment="0" applyProtection="0"/>
    <xf numFmtId="0" fontId="31" fillId="16" borderId="0" applyNumberFormat="0" applyBorder="0" applyAlignment="0" applyProtection="0"/>
    <xf numFmtId="0" fontId="31" fillId="22" borderId="0" applyNumberFormat="0" applyBorder="0" applyAlignment="0" applyProtection="0"/>
    <xf numFmtId="0" fontId="31" fillId="28" borderId="0" applyNumberFormat="0" applyBorder="0" applyAlignment="0" applyProtection="0"/>
  </cellStyleXfs>
  <cellXfs count="34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5" xfId="0" applyFont="1" applyBorder="1" applyAlignment="1">
      <alignment horizontal="center" textRotation="90"/>
    </xf>
    <xf numFmtId="0" fontId="10" fillId="39" borderId="5" xfId="0" applyFont="1" applyFill="1" applyBorder="1" applyAlignment="1">
      <alignment horizontal="center" vertical="center"/>
    </xf>
    <xf numFmtId="0" fontId="11" fillId="39" borderId="5" xfId="0" applyFont="1" applyFill="1" applyBorder="1" applyAlignment="1">
      <alignment horizontal="center" vertical="center"/>
    </xf>
    <xf numFmtId="0" fontId="17" fillId="39" borderId="5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6" fillId="39" borderId="5" xfId="0" applyFont="1" applyFill="1" applyBorder="1" applyAlignment="1">
      <alignment horizontal="center" vertical="center"/>
    </xf>
    <xf numFmtId="0" fontId="12" fillId="39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1" fillId="0" borderId="0" xfId="0" applyFont="1"/>
    <xf numFmtId="0" fontId="22" fillId="0" borderId="0" xfId="0" applyFont="1"/>
    <xf numFmtId="0" fontId="10" fillId="39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center"/>
    </xf>
  </cellXfs>
  <cellStyles count="45">
    <cellStyle name="20% - Акцент1" xfId="22" hidden="1"/>
    <cellStyle name="20% - Акцент2" xfId="26" hidden="1"/>
    <cellStyle name="20% - Акцент3" xfId="30" hidden="1"/>
    <cellStyle name="20% - Акцент4" xfId="34" hidden="1"/>
    <cellStyle name="20% - Акцент5" xfId="38" hidden="1"/>
    <cellStyle name="20% - Акцент6" xfId="42" hidden="1"/>
    <cellStyle name="40% - Акцент1" xfId="23" hidden="1"/>
    <cellStyle name="40% - Акцент2" xfId="27" hidden="1"/>
    <cellStyle name="40% - Акцент3" xfId="31" hidden="1"/>
    <cellStyle name="40% - Акцент4" xfId="35" hidden="1"/>
    <cellStyle name="40% - Акцент5" xfId="39" hidden="1"/>
    <cellStyle name="40% - Акцент6" xfId="43" hidden="1"/>
    <cellStyle name="60% - Акцент1" xfId="24" hidden="1"/>
    <cellStyle name="60% - Акцент2" xfId="28" hidden="1"/>
    <cellStyle name="60% - Акцент3" xfId="32" hidden="1"/>
    <cellStyle name="60% - Акцент4" xfId="36" hidden="1"/>
    <cellStyle name="60% - Акцент5" xfId="40" hidden="1"/>
    <cellStyle name="60% - Акцент6" xfId="44" hidden="1"/>
    <cellStyle name="Акцент1" xfId="21" builtinId="29" hidden="1"/>
    <cellStyle name="Акцент1" xfId="1"/>
    <cellStyle name="Акцент2" xfId="25" builtinId="33" hidden="1"/>
    <cellStyle name="Акцент2" xfId="2"/>
    <cellStyle name="Акцент3" xfId="29" builtinId="37" hidden="1"/>
    <cellStyle name="Акцент3" xfId="3"/>
    <cellStyle name="Акцент4" xfId="33" builtinId="41" hidden="1"/>
    <cellStyle name="Акцент4" xfId="4"/>
    <cellStyle name="Акцент5" xfId="37" builtinId="45" hidden="1"/>
    <cellStyle name="Акцент5" xfId="5"/>
    <cellStyle name="Акцент6" xfId="41" builtinId="49" hidden="1"/>
    <cellStyle name="Акцент6" xfId="6"/>
    <cellStyle name="Вывод" xfId="16" builtinId="21" hidden="1"/>
    <cellStyle name="Вывод" xfId="7"/>
    <cellStyle name="Вычисление" xfId="17" builtinId="22" hidden="1"/>
    <cellStyle name="Вычисление" xfId="8"/>
    <cellStyle name="Итог" xfId="20" builtinId="25" hidden="1"/>
    <cellStyle name="Итог" xfId="9"/>
    <cellStyle name="Нейтральный" xfId="15" builtinId="28" hidden="1"/>
    <cellStyle name="Нейтральный" xfId="10"/>
    <cellStyle name="Обычный" xfId="0" builtinId="0"/>
    <cellStyle name="Плохой" xfId="14" builtinId="27" hidden="1"/>
    <cellStyle name="Плохой" xfId="11"/>
    <cellStyle name="Пояснение" xfId="19" builtinId="53" hidden="1"/>
    <cellStyle name="Пояснение" xfId="12"/>
    <cellStyle name="Примечание" xfId="18" builtinId="10" hidden="1"/>
    <cellStyle name="Примечание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"/>
  <sheetViews>
    <sheetView showGridLines="0" tabSelected="1" view="pageBreakPreview" topLeftCell="A4" zoomScale="70" zoomScaleNormal="55" zoomScaleSheetLayoutView="70" workbookViewId="0">
      <selection activeCell="AT19" sqref="AT19"/>
    </sheetView>
  </sheetViews>
  <sheetFormatPr defaultRowHeight="12.75"/>
  <cols>
    <col min="1" max="1" width="43.140625" customWidth="1"/>
    <col min="2" max="2" width="3.5703125" customWidth="1"/>
    <col min="3" max="3" width="3.28515625" customWidth="1"/>
    <col min="4" max="4" width="5.28515625" customWidth="1"/>
    <col min="5" max="5" width="3.5703125" customWidth="1"/>
    <col min="6" max="6" width="3.28515625" customWidth="1"/>
    <col min="7" max="7" width="5.28515625" customWidth="1"/>
    <col min="8" max="8" width="3.5703125" customWidth="1"/>
    <col min="9" max="9" width="3.28515625" customWidth="1"/>
    <col min="10" max="10" width="5.28515625" customWidth="1"/>
    <col min="11" max="11" width="3.5703125" customWidth="1"/>
    <col min="12" max="12" width="3.28515625" customWidth="1"/>
    <col min="13" max="13" width="5.28515625" customWidth="1"/>
    <col min="14" max="14" width="4.28515625" customWidth="1"/>
    <col min="15" max="15" width="3.5703125" customWidth="1"/>
    <col min="16" max="16" width="6.7109375" customWidth="1"/>
    <col min="17" max="17" width="3.5703125" customWidth="1"/>
    <col min="18" max="18" width="3.28515625" customWidth="1"/>
    <col min="19" max="19" width="5.28515625" customWidth="1"/>
    <col min="20" max="20" width="3.5703125" customWidth="1"/>
    <col min="21" max="21" width="3.28515625" customWidth="1"/>
    <col min="22" max="22" width="5.28515625" customWidth="1"/>
    <col min="23" max="23" width="3.5703125" customWidth="1"/>
    <col min="24" max="24" width="3.28515625" customWidth="1"/>
    <col min="25" max="25" width="5.28515625" customWidth="1"/>
    <col min="26" max="26" width="3.5703125" customWidth="1"/>
    <col min="27" max="27" width="3.28515625" customWidth="1"/>
    <col min="28" max="28" width="5.28515625" customWidth="1"/>
    <col min="29" max="29" width="3.5703125" customWidth="1"/>
    <col min="30" max="30" width="3.28515625" customWidth="1"/>
    <col min="31" max="32" width="5.28515625" customWidth="1"/>
    <col min="33" max="33" width="3.5703125" customWidth="1"/>
    <col min="34" max="34" width="6.7109375" customWidth="1"/>
    <col min="35" max="35" width="3.5703125" customWidth="1"/>
    <col min="36" max="36" width="3.28515625" customWidth="1"/>
    <col min="37" max="37" width="5.28515625" customWidth="1"/>
    <col min="38" max="38" width="3.5703125" customWidth="1"/>
    <col min="39" max="39" width="3.28515625" customWidth="1"/>
    <col min="40" max="40" width="5.28515625" customWidth="1"/>
    <col min="41" max="42" width="3.5703125" customWidth="1"/>
    <col min="43" max="43" width="5.5703125" customWidth="1"/>
    <col min="44" max="44" width="5.28515625" customWidth="1"/>
    <col min="45" max="45" width="3.5703125" customWidth="1"/>
    <col min="46" max="46" width="7.42578125" customWidth="1"/>
    <col min="47" max="47" width="4.7109375" customWidth="1"/>
    <col min="48" max="48" width="6.7109375" customWidth="1"/>
  </cols>
  <sheetData>
    <row r="1" spans="1:48" ht="19.5" customHeight="1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8" t="s">
        <v>0</v>
      </c>
      <c r="AO1" s="28"/>
      <c r="AP1" s="28"/>
      <c r="AQ1" s="28"/>
      <c r="AR1" s="28"/>
      <c r="AS1" s="28"/>
      <c r="AT1" s="28"/>
      <c r="AU1" s="28"/>
      <c r="AV1" s="28"/>
    </row>
    <row r="2" spans="1:48" ht="13.5" customHeight="1">
      <c r="I2" s="14"/>
      <c r="J2" s="1"/>
      <c r="K2" s="1"/>
      <c r="L2" s="14"/>
      <c r="M2" s="1"/>
      <c r="N2" s="1"/>
      <c r="O2" s="14"/>
      <c r="P2" s="1"/>
      <c r="Q2" s="1"/>
      <c r="R2" s="1"/>
      <c r="S2" s="1"/>
      <c r="T2" s="1"/>
      <c r="U2" s="1"/>
      <c r="V2" s="1"/>
      <c r="W2" s="1"/>
      <c r="X2" s="1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9" t="s">
        <v>1</v>
      </c>
      <c r="AO2" s="29"/>
      <c r="AP2" s="29"/>
      <c r="AQ2" s="29"/>
      <c r="AR2" s="29"/>
      <c r="AS2" s="29"/>
      <c r="AT2" s="29"/>
      <c r="AU2" s="29"/>
      <c r="AV2" s="29"/>
    </row>
    <row r="3" spans="1:48" ht="19.5" customHeight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5" t="s">
        <v>2</v>
      </c>
      <c r="AO3" s="25"/>
      <c r="AP3" s="25"/>
      <c r="AQ3" s="25"/>
      <c r="AR3" s="25"/>
      <c r="AS3" s="25"/>
      <c r="AT3" s="25"/>
      <c r="AU3" s="25"/>
      <c r="AV3" s="25"/>
    </row>
    <row r="4" spans="1:48" ht="30" customHeight="1"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6" t="s">
        <v>3</v>
      </c>
      <c r="AO4" s="26"/>
      <c r="AP4" s="26"/>
      <c r="AQ4" s="26"/>
      <c r="AR4" s="26"/>
      <c r="AS4" s="26"/>
      <c r="AT4" s="26"/>
      <c r="AU4" s="26"/>
      <c r="AV4" s="26"/>
    </row>
    <row r="5" spans="1:48" ht="32.25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2"/>
    </row>
    <row r="6" spans="1:48" ht="30" customHeight="1">
      <c r="A6" s="24" t="s">
        <v>5</v>
      </c>
      <c r="B6" s="24" t="s">
        <v>6</v>
      </c>
      <c r="C6" s="24"/>
      <c r="D6" s="24"/>
      <c r="E6" s="24" t="s">
        <v>7</v>
      </c>
      <c r="F6" s="24"/>
      <c r="G6" s="24"/>
      <c r="H6" s="23" t="s">
        <v>8</v>
      </c>
      <c r="I6" s="23"/>
      <c r="J6" s="23"/>
      <c r="K6" s="24" t="s">
        <v>9</v>
      </c>
      <c r="L6" s="24"/>
      <c r="M6" s="24"/>
      <c r="N6" s="24" t="s">
        <v>10</v>
      </c>
      <c r="O6" s="24"/>
      <c r="P6" s="24"/>
      <c r="Q6" s="24" t="s">
        <v>11</v>
      </c>
      <c r="R6" s="24"/>
      <c r="S6" s="24"/>
      <c r="T6" s="24" t="s">
        <v>12</v>
      </c>
      <c r="U6" s="24"/>
      <c r="V6" s="24"/>
      <c r="W6" s="24" t="s">
        <v>13</v>
      </c>
      <c r="X6" s="24"/>
      <c r="Y6" s="24"/>
      <c r="Z6" s="24" t="s">
        <v>14</v>
      </c>
      <c r="AA6" s="24"/>
      <c r="AB6" s="24"/>
      <c r="AC6" s="24" t="s">
        <v>15</v>
      </c>
      <c r="AD6" s="24"/>
      <c r="AE6" s="24"/>
      <c r="AF6" s="24" t="s">
        <v>16</v>
      </c>
      <c r="AG6" s="24"/>
      <c r="AH6" s="24"/>
      <c r="AI6" s="24" t="s">
        <v>17</v>
      </c>
      <c r="AJ6" s="24"/>
      <c r="AK6" s="24"/>
      <c r="AL6" s="24" t="s">
        <v>18</v>
      </c>
      <c r="AM6" s="24"/>
      <c r="AN6" s="24"/>
      <c r="AO6" s="23" t="s">
        <v>19</v>
      </c>
      <c r="AP6" s="23"/>
      <c r="AQ6" s="23"/>
      <c r="AR6" s="23" t="s">
        <v>20</v>
      </c>
      <c r="AS6" s="23"/>
      <c r="AT6" s="23"/>
      <c r="AU6" s="27" t="s">
        <v>21</v>
      </c>
      <c r="AV6" s="27"/>
    </row>
    <row r="7" spans="1:48" ht="70.5" customHeight="1">
      <c r="A7" s="31"/>
      <c r="B7" s="6" t="s">
        <v>22</v>
      </c>
      <c r="C7" s="6" t="s">
        <v>23</v>
      </c>
      <c r="D7" s="6" t="s">
        <v>24</v>
      </c>
      <c r="E7" s="6" t="s">
        <v>22</v>
      </c>
      <c r="F7" s="6" t="s">
        <v>23</v>
      </c>
      <c r="G7" s="6" t="s">
        <v>24</v>
      </c>
      <c r="H7" s="6" t="s">
        <v>22</v>
      </c>
      <c r="I7" s="6" t="s">
        <v>23</v>
      </c>
      <c r="J7" s="6" t="s">
        <v>24</v>
      </c>
      <c r="K7" s="6" t="s">
        <v>22</v>
      </c>
      <c r="L7" s="6" t="s">
        <v>23</v>
      </c>
      <c r="M7" s="6" t="s">
        <v>24</v>
      </c>
      <c r="N7" s="6" t="s">
        <v>22</v>
      </c>
      <c r="O7" s="6" t="s">
        <v>23</v>
      </c>
      <c r="P7" s="6" t="s">
        <v>24</v>
      </c>
      <c r="Q7" s="6" t="s">
        <v>22</v>
      </c>
      <c r="R7" s="6" t="s">
        <v>23</v>
      </c>
      <c r="S7" s="6" t="s">
        <v>24</v>
      </c>
      <c r="T7" s="6" t="s">
        <v>22</v>
      </c>
      <c r="U7" s="6" t="s">
        <v>23</v>
      </c>
      <c r="V7" s="6" t="s">
        <v>24</v>
      </c>
      <c r="W7" s="6" t="s">
        <v>22</v>
      </c>
      <c r="X7" s="6" t="s">
        <v>23</v>
      </c>
      <c r="Y7" s="6" t="s">
        <v>24</v>
      </c>
      <c r="Z7" s="6" t="s">
        <v>22</v>
      </c>
      <c r="AA7" s="6" t="s">
        <v>23</v>
      </c>
      <c r="AB7" s="6" t="s">
        <v>24</v>
      </c>
      <c r="AC7" s="6" t="s">
        <v>22</v>
      </c>
      <c r="AD7" s="6" t="s">
        <v>23</v>
      </c>
      <c r="AE7" s="6" t="s">
        <v>24</v>
      </c>
      <c r="AF7" s="6" t="s">
        <v>22</v>
      </c>
      <c r="AG7" s="6" t="s">
        <v>23</v>
      </c>
      <c r="AH7" s="6" t="s">
        <v>24</v>
      </c>
      <c r="AI7" s="6" t="s">
        <v>22</v>
      </c>
      <c r="AJ7" s="6" t="s">
        <v>23</v>
      </c>
      <c r="AK7" s="6" t="s">
        <v>24</v>
      </c>
      <c r="AL7" s="6" t="s">
        <v>22</v>
      </c>
      <c r="AM7" s="6" t="s">
        <v>23</v>
      </c>
      <c r="AN7" s="6" t="s">
        <v>24</v>
      </c>
      <c r="AO7" s="6" t="s">
        <v>22</v>
      </c>
      <c r="AP7" s="6" t="s">
        <v>23</v>
      </c>
      <c r="AQ7" s="6" t="s">
        <v>24</v>
      </c>
      <c r="AR7" s="6" t="s">
        <v>22</v>
      </c>
      <c r="AS7" s="6" t="s">
        <v>23</v>
      </c>
      <c r="AT7" s="6" t="s">
        <v>24</v>
      </c>
      <c r="AU7" s="6" t="s">
        <v>25</v>
      </c>
      <c r="AV7" s="6" t="s">
        <v>24</v>
      </c>
    </row>
    <row r="8" spans="1:48" s="3" customFormat="1" ht="45.75" customHeight="1">
      <c r="A8" s="19" t="s">
        <v>26</v>
      </c>
      <c r="B8" s="17">
        <v>3</v>
      </c>
      <c r="C8" s="7">
        <v>3</v>
      </c>
      <c r="D8" s="7">
        <v>82</v>
      </c>
      <c r="E8" s="7">
        <v>4</v>
      </c>
      <c r="F8" s="7">
        <v>2</v>
      </c>
      <c r="G8" s="7">
        <v>100</v>
      </c>
      <c r="H8" s="7">
        <v>3</v>
      </c>
      <c r="I8" s="7">
        <v>1</v>
      </c>
      <c r="J8" s="7">
        <v>79</v>
      </c>
      <c r="K8" s="7">
        <v>3</v>
      </c>
      <c r="L8" s="7">
        <v>0</v>
      </c>
      <c r="M8" s="7">
        <v>93</v>
      </c>
      <c r="N8" s="8">
        <f>K8+H8+E8+B8</f>
        <v>13</v>
      </c>
      <c r="O8" s="8">
        <f>L8+I8+F8+C8</f>
        <v>6</v>
      </c>
      <c r="P8" s="8">
        <f>M8+J8+G8+D8</f>
        <v>354</v>
      </c>
      <c r="Q8" s="7">
        <v>3</v>
      </c>
      <c r="R8" s="7">
        <v>0</v>
      </c>
      <c r="S8" s="7">
        <v>90</v>
      </c>
      <c r="T8" s="7">
        <v>4</v>
      </c>
      <c r="U8" s="7">
        <v>1</v>
      </c>
      <c r="V8" s="7">
        <v>105</v>
      </c>
      <c r="W8" s="7">
        <v>3</v>
      </c>
      <c r="X8" s="7">
        <v>1</v>
      </c>
      <c r="Y8" s="7">
        <v>83</v>
      </c>
      <c r="Z8" s="9">
        <v>3</v>
      </c>
      <c r="AA8" s="9">
        <v>0</v>
      </c>
      <c r="AB8" s="7">
        <v>78</v>
      </c>
      <c r="AC8" s="7">
        <v>3</v>
      </c>
      <c r="AD8" s="7">
        <v>0</v>
      </c>
      <c r="AE8" s="10">
        <v>91</v>
      </c>
      <c r="AF8" s="11">
        <f>AC8+Z8+W8+T8+Q8</f>
        <v>16</v>
      </c>
      <c r="AG8" s="8">
        <f>AD8+AA8+X8+U8+R8</f>
        <v>2</v>
      </c>
      <c r="AH8" s="8">
        <f>AE8+AB8+Y8+V8+S8</f>
        <v>447</v>
      </c>
      <c r="AI8" s="7">
        <v>2</v>
      </c>
      <c r="AJ8" s="7">
        <v>0</v>
      </c>
      <c r="AK8" s="7">
        <v>42</v>
      </c>
      <c r="AL8" s="7">
        <v>2</v>
      </c>
      <c r="AM8" s="7">
        <v>0</v>
      </c>
      <c r="AN8" s="7">
        <v>61</v>
      </c>
      <c r="AO8" s="8">
        <v>4</v>
      </c>
      <c r="AP8" s="8">
        <f>AM8+AJ8</f>
        <v>0</v>
      </c>
      <c r="AQ8" s="8">
        <f>AN8+AK8</f>
        <v>103</v>
      </c>
      <c r="AR8" s="8">
        <f>AO8+AF8+N8</f>
        <v>33</v>
      </c>
      <c r="AS8" s="8">
        <f>AP8+AG8+O8</f>
        <v>8</v>
      </c>
      <c r="AT8" s="8">
        <f>AQ8+AH8+P8</f>
        <v>904</v>
      </c>
      <c r="AU8" s="21">
        <v>5</v>
      </c>
      <c r="AV8" s="20">
        <v>150</v>
      </c>
    </row>
    <row r="9" spans="1:48" s="3" customFormat="1" ht="45.75" customHeight="1">
      <c r="A9" s="19" t="s">
        <v>27</v>
      </c>
      <c r="B9" s="17">
        <v>1</v>
      </c>
      <c r="C9" s="7">
        <v>0</v>
      </c>
      <c r="D9" s="7">
        <v>30</v>
      </c>
      <c r="E9" s="7">
        <v>1</v>
      </c>
      <c r="F9" s="7">
        <v>0</v>
      </c>
      <c r="G9" s="7">
        <v>25</v>
      </c>
      <c r="H9" s="7">
        <v>1</v>
      </c>
      <c r="I9" s="7">
        <v>1</v>
      </c>
      <c r="J9" s="7">
        <v>26</v>
      </c>
      <c r="K9" s="7">
        <v>1</v>
      </c>
      <c r="L9" s="7">
        <v>0</v>
      </c>
      <c r="M9" s="10">
        <v>33</v>
      </c>
      <c r="N9" s="8">
        <f t="shared" ref="N9:N18" si="0">K9+H9+E9+B9</f>
        <v>4</v>
      </c>
      <c r="O9" s="8">
        <f t="shared" ref="O9:O18" si="1">L9+I9+F9+C9</f>
        <v>1</v>
      </c>
      <c r="P9" s="8">
        <f t="shared" ref="P9:P18" si="2">M9+J9+G9+D9</f>
        <v>114</v>
      </c>
      <c r="Q9" s="7">
        <v>1</v>
      </c>
      <c r="R9" s="7">
        <v>0</v>
      </c>
      <c r="S9" s="10">
        <v>28</v>
      </c>
      <c r="T9" s="7">
        <v>2</v>
      </c>
      <c r="U9" s="7">
        <v>0</v>
      </c>
      <c r="V9" s="7">
        <v>39</v>
      </c>
      <c r="W9" s="7">
        <v>1</v>
      </c>
      <c r="X9" s="7">
        <v>0</v>
      </c>
      <c r="Y9" s="10">
        <v>24</v>
      </c>
      <c r="Z9" s="7">
        <v>1</v>
      </c>
      <c r="AA9" s="7">
        <v>0</v>
      </c>
      <c r="AB9" s="10">
        <v>31</v>
      </c>
      <c r="AC9" s="7">
        <v>2</v>
      </c>
      <c r="AD9" s="7">
        <v>0</v>
      </c>
      <c r="AE9" s="7">
        <v>49</v>
      </c>
      <c r="AF9" s="11">
        <f t="shared" ref="AF9:AF18" si="3">AC9+Z9+W9+T9+Q9</f>
        <v>7</v>
      </c>
      <c r="AG9" s="8">
        <f t="shared" ref="AG9:AG18" si="4">AD9+AA9+X9+U9+R9</f>
        <v>0</v>
      </c>
      <c r="AH9" s="8">
        <f t="shared" ref="AH9:AH18" si="5">AE9+AB9+Y9+V9+S9</f>
        <v>171</v>
      </c>
      <c r="AI9" s="7">
        <v>1</v>
      </c>
      <c r="AJ9" s="7">
        <v>0</v>
      </c>
      <c r="AK9" s="7">
        <v>21</v>
      </c>
      <c r="AL9" s="7">
        <v>1</v>
      </c>
      <c r="AM9" s="7">
        <v>0</v>
      </c>
      <c r="AN9" s="7">
        <v>17</v>
      </c>
      <c r="AO9" s="8">
        <f t="shared" ref="AO9:AO18" si="6">AL9+AI9</f>
        <v>2</v>
      </c>
      <c r="AP9" s="8">
        <f t="shared" ref="AP9:AP18" si="7">AM9+AJ9</f>
        <v>0</v>
      </c>
      <c r="AQ9" s="8">
        <f t="shared" ref="AQ9:AQ18" si="8">AN9+AK9</f>
        <v>38</v>
      </c>
      <c r="AR9" s="8">
        <f t="shared" ref="AR9:AR18" si="9">AO9+AF9+N9</f>
        <v>13</v>
      </c>
      <c r="AS9" s="8">
        <f t="shared" ref="AS9:AS18" si="10">AP9+AG9+O9</f>
        <v>1</v>
      </c>
      <c r="AT9" s="8">
        <f t="shared" ref="AT9:AT18" si="11">AQ9+AH9+P9</f>
        <v>323</v>
      </c>
      <c r="AU9" s="21">
        <v>1</v>
      </c>
      <c r="AV9" s="20">
        <v>30</v>
      </c>
    </row>
    <row r="10" spans="1:48" s="3" customFormat="1" ht="57.75" customHeight="1">
      <c r="A10" s="19" t="s">
        <v>28</v>
      </c>
      <c r="B10" s="17">
        <v>2</v>
      </c>
      <c r="C10" s="7">
        <v>0</v>
      </c>
      <c r="D10" s="7">
        <v>42</v>
      </c>
      <c r="E10" s="7">
        <v>1</v>
      </c>
      <c r="F10" s="7">
        <v>0</v>
      </c>
      <c r="G10" s="7">
        <v>34</v>
      </c>
      <c r="H10" s="7">
        <v>2</v>
      </c>
      <c r="I10" s="7">
        <v>1</v>
      </c>
      <c r="J10" s="7">
        <v>47</v>
      </c>
      <c r="K10" s="7">
        <v>2</v>
      </c>
      <c r="L10" s="7">
        <v>1</v>
      </c>
      <c r="M10" s="10">
        <v>61</v>
      </c>
      <c r="N10" s="8">
        <f t="shared" si="0"/>
        <v>7</v>
      </c>
      <c r="O10" s="8">
        <f t="shared" si="1"/>
        <v>2</v>
      </c>
      <c r="P10" s="8">
        <f t="shared" si="2"/>
        <v>184</v>
      </c>
      <c r="Q10" s="7">
        <v>2</v>
      </c>
      <c r="R10" s="7">
        <v>1</v>
      </c>
      <c r="S10" s="10">
        <v>41</v>
      </c>
      <c r="T10" s="7">
        <v>2</v>
      </c>
      <c r="U10" s="7">
        <v>0</v>
      </c>
      <c r="V10" s="7">
        <v>47</v>
      </c>
      <c r="W10" s="10">
        <v>2</v>
      </c>
      <c r="X10" s="7">
        <v>0</v>
      </c>
      <c r="Y10" s="10">
        <v>47</v>
      </c>
      <c r="Z10" s="7">
        <v>2</v>
      </c>
      <c r="AA10" s="7">
        <v>0</v>
      </c>
      <c r="AB10" s="7">
        <v>40</v>
      </c>
      <c r="AC10" s="7">
        <v>2</v>
      </c>
      <c r="AD10" s="7">
        <v>0</v>
      </c>
      <c r="AE10" s="10">
        <v>45</v>
      </c>
      <c r="AF10" s="11">
        <f t="shared" si="3"/>
        <v>10</v>
      </c>
      <c r="AG10" s="8">
        <f t="shared" si="4"/>
        <v>1</v>
      </c>
      <c r="AH10" s="8">
        <f t="shared" si="5"/>
        <v>220</v>
      </c>
      <c r="AI10" s="7">
        <v>0</v>
      </c>
      <c r="AJ10" s="7">
        <v>0</v>
      </c>
      <c r="AK10" s="7">
        <v>0</v>
      </c>
      <c r="AL10" s="7">
        <v>1</v>
      </c>
      <c r="AM10" s="7">
        <v>0</v>
      </c>
      <c r="AN10" s="7">
        <v>27</v>
      </c>
      <c r="AO10" s="8">
        <f t="shared" si="6"/>
        <v>1</v>
      </c>
      <c r="AP10" s="8">
        <f t="shared" si="7"/>
        <v>0</v>
      </c>
      <c r="AQ10" s="8">
        <f t="shared" si="8"/>
        <v>27</v>
      </c>
      <c r="AR10" s="8">
        <f t="shared" si="9"/>
        <v>18</v>
      </c>
      <c r="AS10" s="8">
        <f t="shared" si="10"/>
        <v>3</v>
      </c>
      <c r="AT10" s="8">
        <f t="shared" si="11"/>
        <v>431</v>
      </c>
      <c r="AU10" s="21">
        <v>2</v>
      </c>
      <c r="AV10" s="20">
        <v>60</v>
      </c>
    </row>
    <row r="11" spans="1:48" s="3" customFormat="1" ht="45.75" customHeight="1">
      <c r="A11" s="19" t="s">
        <v>29</v>
      </c>
      <c r="B11" s="17">
        <v>2</v>
      </c>
      <c r="C11" s="9">
        <v>1</v>
      </c>
      <c r="D11" s="7">
        <v>59</v>
      </c>
      <c r="E11" s="7">
        <v>3</v>
      </c>
      <c r="F11" s="9">
        <v>1</v>
      </c>
      <c r="G11" s="7">
        <v>77</v>
      </c>
      <c r="H11" s="7">
        <v>3</v>
      </c>
      <c r="I11" s="9">
        <v>1</v>
      </c>
      <c r="J11" s="7">
        <v>83</v>
      </c>
      <c r="K11" s="7">
        <v>3</v>
      </c>
      <c r="L11" s="9">
        <v>0</v>
      </c>
      <c r="M11" s="10">
        <v>89</v>
      </c>
      <c r="N11" s="8">
        <f t="shared" si="0"/>
        <v>11</v>
      </c>
      <c r="O11" s="8">
        <f t="shared" si="1"/>
        <v>3</v>
      </c>
      <c r="P11" s="8">
        <f>M11+J11+G11+D11</f>
        <v>308</v>
      </c>
      <c r="Q11" s="9">
        <v>3</v>
      </c>
      <c r="R11" s="9">
        <v>0</v>
      </c>
      <c r="S11" s="7">
        <v>85</v>
      </c>
      <c r="T11" s="7">
        <v>3</v>
      </c>
      <c r="U11" s="9">
        <v>0</v>
      </c>
      <c r="V11" s="7">
        <v>89</v>
      </c>
      <c r="W11" s="7">
        <v>3</v>
      </c>
      <c r="X11" s="9">
        <v>0</v>
      </c>
      <c r="Y11" s="10">
        <v>75</v>
      </c>
      <c r="Z11" s="10">
        <v>3</v>
      </c>
      <c r="AA11" s="10">
        <v>0</v>
      </c>
      <c r="AB11" s="7">
        <v>86</v>
      </c>
      <c r="AC11" s="7">
        <v>3</v>
      </c>
      <c r="AD11" s="9">
        <v>0</v>
      </c>
      <c r="AE11" s="7">
        <v>86</v>
      </c>
      <c r="AF11" s="11">
        <f t="shared" si="3"/>
        <v>15</v>
      </c>
      <c r="AG11" s="8">
        <f t="shared" si="4"/>
        <v>0</v>
      </c>
      <c r="AH11" s="8">
        <f t="shared" si="5"/>
        <v>421</v>
      </c>
      <c r="AI11" s="7">
        <v>2</v>
      </c>
      <c r="AJ11" s="9">
        <v>0</v>
      </c>
      <c r="AK11" s="7">
        <v>53</v>
      </c>
      <c r="AL11" s="7">
        <v>2</v>
      </c>
      <c r="AM11" s="9">
        <v>0</v>
      </c>
      <c r="AN11" s="7">
        <v>50</v>
      </c>
      <c r="AO11" s="8">
        <f t="shared" si="6"/>
        <v>4</v>
      </c>
      <c r="AP11" s="8">
        <f t="shared" si="7"/>
        <v>0</v>
      </c>
      <c r="AQ11" s="8">
        <f t="shared" si="8"/>
        <v>103</v>
      </c>
      <c r="AR11" s="8">
        <f t="shared" si="9"/>
        <v>30</v>
      </c>
      <c r="AS11" s="8">
        <f t="shared" si="10"/>
        <v>3</v>
      </c>
      <c r="AT11" s="8">
        <f t="shared" si="11"/>
        <v>832</v>
      </c>
      <c r="AU11" s="21">
        <v>4</v>
      </c>
      <c r="AV11" s="20">
        <v>120</v>
      </c>
    </row>
    <row r="12" spans="1:48" s="3" customFormat="1" ht="57.75" customHeight="1">
      <c r="A12" s="19" t="s">
        <v>30</v>
      </c>
      <c r="B12" s="17">
        <v>3</v>
      </c>
      <c r="C12" s="7">
        <v>0</v>
      </c>
      <c r="D12" s="7">
        <v>68</v>
      </c>
      <c r="E12" s="7">
        <v>3</v>
      </c>
      <c r="F12" s="7">
        <v>0</v>
      </c>
      <c r="G12" s="7">
        <v>82</v>
      </c>
      <c r="H12" s="7">
        <v>3</v>
      </c>
      <c r="I12" s="7">
        <v>0</v>
      </c>
      <c r="J12" s="7">
        <v>74</v>
      </c>
      <c r="K12" s="7">
        <v>3</v>
      </c>
      <c r="L12" s="7">
        <v>0</v>
      </c>
      <c r="M12" s="7">
        <v>80</v>
      </c>
      <c r="N12" s="8">
        <f t="shared" si="0"/>
        <v>12</v>
      </c>
      <c r="O12" s="8">
        <f t="shared" si="1"/>
        <v>0</v>
      </c>
      <c r="P12" s="8">
        <v>304</v>
      </c>
      <c r="Q12" s="7">
        <v>3</v>
      </c>
      <c r="R12" s="7">
        <v>0</v>
      </c>
      <c r="S12" s="10">
        <v>79</v>
      </c>
      <c r="T12" s="7">
        <v>3</v>
      </c>
      <c r="U12" s="7">
        <v>0</v>
      </c>
      <c r="V12" s="7">
        <v>75</v>
      </c>
      <c r="W12" s="7">
        <v>3</v>
      </c>
      <c r="X12" s="7">
        <v>0</v>
      </c>
      <c r="Y12" s="7">
        <v>75</v>
      </c>
      <c r="Z12" s="7">
        <v>3</v>
      </c>
      <c r="AA12" s="7">
        <v>0</v>
      </c>
      <c r="AB12" s="7">
        <v>79</v>
      </c>
      <c r="AC12" s="7">
        <v>3</v>
      </c>
      <c r="AD12" s="7">
        <v>0</v>
      </c>
      <c r="AE12" s="7">
        <v>82</v>
      </c>
      <c r="AF12" s="11">
        <f t="shared" si="3"/>
        <v>15</v>
      </c>
      <c r="AG12" s="8">
        <f t="shared" si="4"/>
        <v>0</v>
      </c>
      <c r="AH12" s="8">
        <v>390</v>
      </c>
      <c r="AI12" s="7">
        <v>2</v>
      </c>
      <c r="AJ12" s="7">
        <v>0</v>
      </c>
      <c r="AK12" s="7">
        <v>40</v>
      </c>
      <c r="AL12" s="7">
        <v>2</v>
      </c>
      <c r="AM12" s="7">
        <v>0</v>
      </c>
      <c r="AN12" s="7">
        <v>44</v>
      </c>
      <c r="AO12" s="8">
        <f t="shared" si="6"/>
        <v>4</v>
      </c>
      <c r="AP12" s="8">
        <f t="shared" si="7"/>
        <v>0</v>
      </c>
      <c r="AQ12" s="8">
        <f t="shared" si="8"/>
        <v>84</v>
      </c>
      <c r="AR12" s="8">
        <f t="shared" si="9"/>
        <v>31</v>
      </c>
      <c r="AS12" s="8">
        <f t="shared" si="10"/>
        <v>0</v>
      </c>
      <c r="AT12" s="8">
        <f t="shared" si="11"/>
        <v>778</v>
      </c>
      <c r="AU12" s="21">
        <v>4</v>
      </c>
      <c r="AV12" s="20">
        <v>120</v>
      </c>
    </row>
    <row r="13" spans="1:48" s="3" customFormat="1" ht="57.75" customHeight="1">
      <c r="A13" s="19" t="s">
        <v>31</v>
      </c>
      <c r="B13" s="17">
        <v>2</v>
      </c>
      <c r="C13" s="7">
        <v>0</v>
      </c>
      <c r="D13" s="7">
        <v>51</v>
      </c>
      <c r="E13" s="7">
        <v>2</v>
      </c>
      <c r="F13" s="7">
        <v>0</v>
      </c>
      <c r="G13" s="7">
        <v>43</v>
      </c>
      <c r="H13" s="7">
        <v>2</v>
      </c>
      <c r="I13" s="7">
        <v>1</v>
      </c>
      <c r="J13" s="7">
        <v>61</v>
      </c>
      <c r="K13" s="7">
        <v>2</v>
      </c>
      <c r="L13" s="7">
        <v>0</v>
      </c>
      <c r="M13" s="10">
        <v>56</v>
      </c>
      <c r="N13" s="8">
        <f t="shared" si="0"/>
        <v>8</v>
      </c>
      <c r="O13" s="8">
        <f t="shared" si="1"/>
        <v>1</v>
      </c>
      <c r="P13" s="8">
        <f t="shared" si="2"/>
        <v>211</v>
      </c>
      <c r="Q13" s="7">
        <v>3</v>
      </c>
      <c r="R13" s="7">
        <v>1</v>
      </c>
      <c r="S13" s="7">
        <v>85</v>
      </c>
      <c r="T13" s="7">
        <v>2</v>
      </c>
      <c r="U13" s="7">
        <v>0</v>
      </c>
      <c r="V13" s="7">
        <v>56</v>
      </c>
      <c r="W13" s="7">
        <v>4</v>
      </c>
      <c r="X13" s="7">
        <v>0</v>
      </c>
      <c r="Y13" s="10">
        <v>91</v>
      </c>
      <c r="Z13" s="7">
        <v>3</v>
      </c>
      <c r="AA13" s="7">
        <v>0</v>
      </c>
      <c r="AB13" s="7">
        <v>71</v>
      </c>
      <c r="AC13" s="7">
        <v>2</v>
      </c>
      <c r="AD13" s="7">
        <v>0</v>
      </c>
      <c r="AE13" s="10">
        <v>58</v>
      </c>
      <c r="AF13" s="11">
        <f t="shared" si="3"/>
        <v>14</v>
      </c>
      <c r="AG13" s="8">
        <f t="shared" si="4"/>
        <v>1</v>
      </c>
      <c r="AH13" s="8">
        <f t="shared" si="5"/>
        <v>361</v>
      </c>
      <c r="AI13" s="7">
        <v>2</v>
      </c>
      <c r="AJ13" s="7">
        <v>0</v>
      </c>
      <c r="AK13" s="7">
        <v>51</v>
      </c>
      <c r="AL13" s="7">
        <v>2</v>
      </c>
      <c r="AM13" s="7">
        <v>0</v>
      </c>
      <c r="AN13" s="7">
        <v>38</v>
      </c>
      <c r="AO13" s="8">
        <f t="shared" si="6"/>
        <v>4</v>
      </c>
      <c r="AP13" s="8">
        <f t="shared" si="7"/>
        <v>0</v>
      </c>
      <c r="AQ13" s="8">
        <f t="shared" si="8"/>
        <v>89</v>
      </c>
      <c r="AR13" s="8">
        <f t="shared" si="9"/>
        <v>26</v>
      </c>
      <c r="AS13" s="8">
        <f t="shared" si="10"/>
        <v>2</v>
      </c>
      <c r="AT13" s="8">
        <f t="shared" si="11"/>
        <v>661</v>
      </c>
      <c r="AU13" s="21">
        <v>3</v>
      </c>
      <c r="AV13" s="20">
        <v>90</v>
      </c>
    </row>
    <row r="14" spans="1:48" s="3" customFormat="1" ht="45.75" customHeight="1">
      <c r="A14" s="19" t="s">
        <v>32</v>
      </c>
      <c r="B14" s="17">
        <v>2</v>
      </c>
      <c r="C14" s="7">
        <v>2</v>
      </c>
      <c r="D14" s="7">
        <v>45</v>
      </c>
      <c r="E14" s="7">
        <v>2</v>
      </c>
      <c r="F14" s="7">
        <v>0</v>
      </c>
      <c r="G14" s="7">
        <v>54</v>
      </c>
      <c r="H14" s="7">
        <v>2</v>
      </c>
      <c r="I14" s="7">
        <v>1</v>
      </c>
      <c r="J14" s="7">
        <v>58</v>
      </c>
      <c r="K14" s="7">
        <v>2</v>
      </c>
      <c r="L14" s="7">
        <v>0</v>
      </c>
      <c r="M14" s="7">
        <v>51</v>
      </c>
      <c r="N14" s="8">
        <f t="shared" si="0"/>
        <v>8</v>
      </c>
      <c r="O14" s="8">
        <f t="shared" si="1"/>
        <v>3</v>
      </c>
      <c r="P14" s="8">
        <f t="shared" si="2"/>
        <v>208</v>
      </c>
      <c r="Q14" s="7">
        <v>2</v>
      </c>
      <c r="R14" s="7">
        <v>1</v>
      </c>
      <c r="S14" s="7">
        <v>54</v>
      </c>
      <c r="T14" s="7">
        <v>2</v>
      </c>
      <c r="U14" s="7">
        <v>1</v>
      </c>
      <c r="V14" s="7">
        <v>48</v>
      </c>
      <c r="W14" s="10">
        <v>2</v>
      </c>
      <c r="X14" s="7">
        <v>1</v>
      </c>
      <c r="Y14" s="10">
        <v>38</v>
      </c>
      <c r="Z14" s="7">
        <v>2</v>
      </c>
      <c r="AA14" s="7">
        <v>0</v>
      </c>
      <c r="AB14" s="10">
        <v>44</v>
      </c>
      <c r="AC14" s="7">
        <v>2</v>
      </c>
      <c r="AD14" s="7">
        <v>1</v>
      </c>
      <c r="AE14" s="7">
        <v>43</v>
      </c>
      <c r="AF14" s="11">
        <f t="shared" si="3"/>
        <v>10</v>
      </c>
      <c r="AG14" s="8">
        <f t="shared" si="4"/>
        <v>4</v>
      </c>
      <c r="AH14" s="8">
        <f t="shared" si="5"/>
        <v>227</v>
      </c>
      <c r="AI14" s="7">
        <v>1</v>
      </c>
      <c r="AJ14" s="7">
        <v>0</v>
      </c>
      <c r="AK14" s="7">
        <v>25</v>
      </c>
      <c r="AL14" s="7">
        <v>1</v>
      </c>
      <c r="AM14" s="7">
        <v>0</v>
      </c>
      <c r="AN14" s="7">
        <v>21</v>
      </c>
      <c r="AO14" s="8">
        <f t="shared" si="6"/>
        <v>2</v>
      </c>
      <c r="AP14" s="8">
        <f t="shared" si="7"/>
        <v>0</v>
      </c>
      <c r="AQ14" s="8">
        <f t="shared" si="8"/>
        <v>46</v>
      </c>
      <c r="AR14" s="8">
        <f t="shared" si="9"/>
        <v>20</v>
      </c>
      <c r="AS14" s="8">
        <f t="shared" si="10"/>
        <v>7</v>
      </c>
      <c r="AT14" s="8">
        <f t="shared" si="11"/>
        <v>481</v>
      </c>
      <c r="AU14" s="21">
        <v>2</v>
      </c>
      <c r="AV14" s="20">
        <v>60</v>
      </c>
    </row>
    <row r="15" spans="1:48" s="3" customFormat="1" ht="57.75" customHeight="1">
      <c r="A15" s="19" t="s">
        <v>33</v>
      </c>
      <c r="B15" s="17">
        <v>1</v>
      </c>
      <c r="C15" s="7">
        <v>1</v>
      </c>
      <c r="D15" s="7">
        <v>33</v>
      </c>
      <c r="E15" s="7">
        <v>1</v>
      </c>
      <c r="F15" s="7">
        <v>0</v>
      </c>
      <c r="G15" s="7">
        <v>30</v>
      </c>
      <c r="H15" s="7">
        <v>2</v>
      </c>
      <c r="I15" s="7">
        <v>0</v>
      </c>
      <c r="J15" s="7">
        <v>35</v>
      </c>
      <c r="K15" s="7">
        <v>1</v>
      </c>
      <c r="L15" s="7">
        <v>1</v>
      </c>
      <c r="M15" s="10">
        <v>24</v>
      </c>
      <c r="N15" s="8">
        <f t="shared" si="0"/>
        <v>5</v>
      </c>
      <c r="O15" s="8">
        <f t="shared" si="1"/>
        <v>2</v>
      </c>
      <c r="P15" s="8">
        <f t="shared" si="2"/>
        <v>122</v>
      </c>
      <c r="Q15" s="7">
        <v>2</v>
      </c>
      <c r="R15" s="7">
        <v>1</v>
      </c>
      <c r="S15" s="7">
        <v>49</v>
      </c>
      <c r="T15" s="7">
        <v>1</v>
      </c>
      <c r="U15" s="7">
        <v>0</v>
      </c>
      <c r="V15" s="7">
        <v>30</v>
      </c>
      <c r="W15" s="7">
        <v>2</v>
      </c>
      <c r="X15" s="7">
        <v>0</v>
      </c>
      <c r="Y15" s="10">
        <v>45</v>
      </c>
      <c r="Z15" s="7">
        <v>2</v>
      </c>
      <c r="AA15" s="7">
        <v>0</v>
      </c>
      <c r="AB15" s="10">
        <v>42</v>
      </c>
      <c r="AC15" s="10">
        <v>1</v>
      </c>
      <c r="AD15" s="7">
        <v>0</v>
      </c>
      <c r="AE15" s="10">
        <v>28</v>
      </c>
      <c r="AF15" s="11">
        <f t="shared" si="3"/>
        <v>8</v>
      </c>
      <c r="AG15" s="8">
        <f t="shared" si="4"/>
        <v>1</v>
      </c>
      <c r="AH15" s="8">
        <f t="shared" si="5"/>
        <v>194</v>
      </c>
      <c r="AI15" s="7">
        <v>0</v>
      </c>
      <c r="AJ15" s="7">
        <v>0</v>
      </c>
      <c r="AK15" s="7">
        <v>0</v>
      </c>
      <c r="AL15" s="7">
        <v>1</v>
      </c>
      <c r="AM15" s="7">
        <v>0</v>
      </c>
      <c r="AN15" s="7">
        <v>20</v>
      </c>
      <c r="AO15" s="8">
        <f t="shared" si="6"/>
        <v>1</v>
      </c>
      <c r="AP15" s="8">
        <f t="shared" si="7"/>
        <v>0</v>
      </c>
      <c r="AQ15" s="8">
        <f t="shared" si="8"/>
        <v>20</v>
      </c>
      <c r="AR15" s="8">
        <f t="shared" si="9"/>
        <v>14</v>
      </c>
      <c r="AS15" s="8">
        <f t="shared" si="10"/>
        <v>3</v>
      </c>
      <c r="AT15" s="8">
        <f t="shared" si="11"/>
        <v>336</v>
      </c>
      <c r="AU15" s="21">
        <v>2</v>
      </c>
      <c r="AV15" s="20">
        <v>60</v>
      </c>
    </row>
    <row r="16" spans="1:48" s="3" customFormat="1" ht="57.75" customHeight="1">
      <c r="A16" s="19" t="s">
        <v>34</v>
      </c>
      <c r="B16" s="17">
        <v>1</v>
      </c>
      <c r="C16" s="7">
        <v>0</v>
      </c>
      <c r="D16" s="7">
        <v>20</v>
      </c>
      <c r="E16" s="7">
        <v>1</v>
      </c>
      <c r="F16" s="7">
        <v>1</v>
      </c>
      <c r="G16" s="7">
        <v>26</v>
      </c>
      <c r="H16" s="7">
        <v>1</v>
      </c>
      <c r="I16" s="7">
        <v>1</v>
      </c>
      <c r="J16" s="7">
        <v>27</v>
      </c>
      <c r="K16" s="7">
        <v>1</v>
      </c>
      <c r="L16" s="7">
        <v>0</v>
      </c>
      <c r="M16" s="10">
        <v>30</v>
      </c>
      <c r="N16" s="8">
        <f t="shared" si="0"/>
        <v>4</v>
      </c>
      <c r="O16" s="8">
        <f t="shared" si="1"/>
        <v>2</v>
      </c>
      <c r="P16" s="8">
        <f t="shared" si="2"/>
        <v>103</v>
      </c>
      <c r="Q16" s="7">
        <v>1</v>
      </c>
      <c r="R16" s="7">
        <v>0</v>
      </c>
      <c r="S16" s="7">
        <v>28</v>
      </c>
      <c r="T16" s="7">
        <v>1</v>
      </c>
      <c r="U16" s="7">
        <v>1</v>
      </c>
      <c r="V16" s="10">
        <v>18</v>
      </c>
      <c r="W16" s="7">
        <v>1</v>
      </c>
      <c r="X16" s="7">
        <v>0</v>
      </c>
      <c r="Y16" s="7">
        <v>14</v>
      </c>
      <c r="Z16" s="7">
        <v>1</v>
      </c>
      <c r="AA16" s="7">
        <v>1</v>
      </c>
      <c r="AB16" s="7">
        <v>23</v>
      </c>
      <c r="AC16" s="7">
        <v>1</v>
      </c>
      <c r="AD16" s="7">
        <v>0</v>
      </c>
      <c r="AE16" s="10">
        <v>21</v>
      </c>
      <c r="AF16" s="11">
        <f t="shared" si="3"/>
        <v>5</v>
      </c>
      <c r="AG16" s="8">
        <f t="shared" si="4"/>
        <v>2</v>
      </c>
      <c r="AH16" s="8">
        <f t="shared" si="5"/>
        <v>104</v>
      </c>
      <c r="AI16" s="7">
        <v>1</v>
      </c>
      <c r="AJ16" s="7">
        <v>0</v>
      </c>
      <c r="AK16" s="7">
        <v>21</v>
      </c>
      <c r="AL16" s="7">
        <v>0</v>
      </c>
      <c r="AM16" s="7">
        <v>0</v>
      </c>
      <c r="AN16" s="7">
        <v>0</v>
      </c>
      <c r="AO16" s="8">
        <f t="shared" si="6"/>
        <v>1</v>
      </c>
      <c r="AP16" s="8">
        <f t="shared" si="7"/>
        <v>0</v>
      </c>
      <c r="AQ16" s="8">
        <f t="shared" si="8"/>
        <v>21</v>
      </c>
      <c r="AR16" s="8">
        <f t="shared" si="9"/>
        <v>10</v>
      </c>
      <c r="AS16" s="8">
        <f t="shared" si="10"/>
        <v>4</v>
      </c>
      <c r="AT16" s="8">
        <f t="shared" si="11"/>
        <v>228</v>
      </c>
      <c r="AU16" s="21">
        <v>1</v>
      </c>
      <c r="AV16" s="20">
        <v>30</v>
      </c>
    </row>
    <row r="17" spans="1:48" s="3" customFormat="1" ht="57.75" customHeight="1">
      <c r="A17" s="19" t="s">
        <v>35</v>
      </c>
      <c r="B17" s="17">
        <v>1</v>
      </c>
      <c r="C17" s="7">
        <v>0</v>
      </c>
      <c r="D17" s="7">
        <v>32</v>
      </c>
      <c r="E17" s="7">
        <v>1</v>
      </c>
      <c r="F17" s="7">
        <v>1</v>
      </c>
      <c r="G17" s="7">
        <v>31</v>
      </c>
      <c r="H17" s="7">
        <v>2</v>
      </c>
      <c r="I17" s="7">
        <v>0</v>
      </c>
      <c r="J17" s="7">
        <v>38</v>
      </c>
      <c r="K17" s="7">
        <v>2</v>
      </c>
      <c r="L17" s="7">
        <v>0</v>
      </c>
      <c r="M17" s="10">
        <v>40</v>
      </c>
      <c r="N17" s="8">
        <v>6</v>
      </c>
      <c r="O17" s="8">
        <f t="shared" si="1"/>
        <v>1</v>
      </c>
      <c r="P17" s="8">
        <f t="shared" si="2"/>
        <v>141</v>
      </c>
      <c r="Q17" s="7">
        <v>2</v>
      </c>
      <c r="R17" s="7">
        <v>1</v>
      </c>
      <c r="S17" s="10">
        <v>40</v>
      </c>
      <c r="T17" s="7">
        <v>1</v>
      </c>
      <c r="U17" s="7">
        <v>1</v>
      </c>
      <c r="V17" s="7">
        <v>21</v>
      </c>
      <c r="W17" s="7">
        <v>2</v>
      </c>
      <c r="X17" s="7">
        <v>0</v>
      </c>
      <c r="Y17" s="10">
        <v>47</v>
      </c>
      <c r="Z17" s="7">
        <v>2</v>
      </c>
      <c r="AA17" s="7">
        <v>0</v>
      </c>
      <c r="AB17" s="10">
        <v>42</v>
      </c>
      <c r="AC17" s="7">
        <v>1</v>
      </c>
      <c r="AD17" s="7">
        <v>0</v>
      </c>
      <c r="AE17" s="10">
        <v>32</v>
      </c>
      <c r="AF17" s="11">
        <f t="shared" si="3"/>
        <v>8</v>
      </c>
      <c r="AG17" s="8">
        <f t="shared" si="4"/>
        <v>2</v>
      </c>
      <c r="AH17" s="8">
        <f t="shared" si="5"/>
        <v>182</v>
      </c>
      <c r="AI17" s="7">
        <v>1</v>
      </c>
      <c r="AJ17" s="7">
        <v>0</v>
      </c>
      <c r="AK17" s="7">
        <v>21</v>
      </c>
      <c r="AL17" s="7">
        <v>1</v>
      </c>
      <c r="AM17" s="7">
        <v>0</v>
      </c>
      <c r="AN17" s="7">
        <v>19</v>
      </c>
      <c r="AO17" s="8">
        <f t="shared" si="6"/>
        <v>2</v>
      </c>
      <c r="AP17" s="8">
        <f t="shared" si="7"/>
        <v>0</v>
      </c>
      <c r="AQ17" s="8">
        <f t="shared" si="8"/>
        <v>40</v>
      </c>
      <c r="AR17" s="8">
        <f t="shared" si="9"/>
        <v>16</v>
      </c>
      <c r="AS17" s="8">
        <f t="shared" si="10"/>
        <v>3</v>
      </c>
      <c r="AT17" s="8">
        <f t="shared" si="11"/>
        <v>363</v>
      </c>
      <c r="AU17" s="21">
        <v>2</v>
      </c>
      <c r="AV17" s="20">
        <v>60</v>
      </c>
    </row>
    <row r="18" spans="1:48" s="3" customFormat="1" ht="45.75" customHeight="1">
      <c r="A18" s="19" t="s">
        <v>36</v>
      </c>
      <c r="B18" s="17">
        <v>1</v>
      </c>
      <c r="C18" s="7">
        <v>0</v>
      </c>
      <c r="D18" s="7">
        <v>34</v>
      </c>
      <c r="E18" s="7">
        <v>2</v>
      </c>
      <c r="F18" s="7">
        <v>0</v>
      </c>
      <c r="G18" s="7">
        <v>48</v>
      </c>
      <c r="H18" s="7">
        <v>2</v>
      </c>
      <c r="I18" s="7">
        <v>1</v>
      </c>
      <c r="J18" s="7">
        <v>55</v>
      </c>
      <c r="K18" s="7">
        <v>2</v>
      </c>
      <c r="L18" s="7">
        <v>2</v>
      </c>
      <c r="M18" s="7">
        <v>50</v>
      </c>
      <c r="N18" s="8">
        <f t="shared" si="0"/>
        <v>7</v>
      </c>
      <c r="O18" s="8">
        <f t="shared" si="1"/>
        <v>3</v>
      </c>
      <c r="P18" s="8">
        <f t="shared" si="2"/>
        <v>187</v>
      </c>
      <c r="Q18" s="7">
        <v>2</v>
      </c>
      <c r="R18" s="7">
        <v>2</v>
      </c>
      <c r="S18" s="7">
        <v>46</v>
      </c>
      <c r="T18" s="7">
        <v>2</v>
      </c>
      <c r="U18" s="7">
        <v>1</v>
      </c>
      <c r="V18" s="10">
        <v>54</v>
      </c>
      <c r="W18" s="7">
        <v>2</v>
      </c>
      <c r="X18" s="7">
        <v>0</v>
      </c>
      <c r="Y18" s="10">
        <v>54</v>
      </c>
      <c r="Z18" s="7">
        <v>2</v>
      </c>
      <c r="AA18" s="7">
        <v>0</v>
      </c>
      <c r="AB18" s="12">
        <v>51</v>
      </c>
      <c r="AC18" s="7">
        <v>2</v>
      </c>
      <c r="AD18" s="7">
        <v>0</v>
      </c>
      <c r="AE18" s="10">
        <v>53</v>
      </c>
      <c r="AF18" s="11">
        <f t="shared" si="3"/>
        <v>10</v>
      </c>
      <c r="AG18" s="8">
        <f t="shared" si="4"/>
        <v>3</v>
      </c>
      <c r="AH18" s="8">
        <f t="shared" si="5"/>
        <v>258</v>
      </c>
      <c r="AI18" s="7">
        <v>1</v>
      </c>
      <c r="AJ18" s="7">
        <v>0</v>
      </c>
      <c r="AK18" s="7">
        <v>23</v>
      </c>
      <c r="AL18" s="7">
        <v>1</v>
      </c>
      <c r="AM18" s="7">
        <v>0</v>
      </c>
      <c r="AN18" s="7">
        <v>26</v>
      </c>
      <c r="AO18" s="8">
        <f t="shared" si="6"/>
        <v>2</v>
      </c>
      <c r="AP18" s="8">
        <f t="shared" si="7"/>
        <v>0</v>
      </c>
      <c r="AQ18" s="8">
        <f t="shared" si="8"/>
        <v>49</v>
      </c>
      <c r="AR18" s="8">
        <f t="shared" si="9"/>
        <v>19</v>
      </c>
      <c r="AS18" s="8">
        <f t="shared" si="10"/>
        <v>6</v>
      </c>
      <c r="AT18" s="8">
        <f t="shared" si="11"/>
        <v>494</v>
      </c>
      <c r="AU18" s="21">
        <v>2</v>
      </c>
      <c r="AV18" s="20">
        <v>60</v>
      </c>
    </row>
    <row r="19" spans="1:48" s="4" customFormat="1" ht="22.9" customHeight="1">
      <c r="A19" s="18" t="s">
        <v>37</v>
      </c>
      <c r="B19" s="13">
        <f t="shared" ref="B19:AV19" si="12">SUM(B8:B18)</f>
        <v>19</v>
      </c>
      <c r="C19" s="13">
        <f t="shared" si="12"/>
        <v>7</v>
      </c>
      <c r="D19" s="13">
        <f t="shared" si="12"/>
        <v>496</v>
      </c>
      <c r="E19" s="13">
        <f t="shared" si="12"/>
        <v>21</v>
      </c>
      <c r="F19" s="13">
        <f t="shared" si="12"/>
        <v>5</v>
      </c>
      <c r="G19" s="13">
        <f t="shared" si="12"/>
        <v>550</v>
      </c>
      <c r="H19" s="13">
        <f t="shared" si="12"/>
        <v>23</v>
      </c>
      <c r="I19" s="13">
        <f t="shared" si="12"/>
        <v>8</v>
      </c>
      <c r="J19" s="13">
        <f t="shared" si="12"/>
        <v>583</v>
      </c>
      <c r="K19" s="13">
        <f t="shared" si="12"/>
        <v>22</v>
      </c>
      <c r="L19" s="13">
        <f t="shared" si="12"/>
        <v>4</v>
      </c>
      <c r="M19" s="13">
        <f t="shared" si="12"/>
        <v>607</v>
      </c>
      <c r="N19" s="13">
        <f t="shared" si="12"/>
        <v>85</v>
      </c>
      <c r="O19" s="13">
        <f t="shared" si="12"/>
        <v>24</v>
      </c>
      <c r="P19" s="13">
        <f t="shared" si="12"/>
        <v>2236</v>
      </c>
      <c r="Q19" s="13">
        <f t="shared" si="12"/>
        <v>24</v>
      </c>
      <c r="R19" s="13">
        <f t="shared" si="12"/>
        <v>7</v>
      </c>
      <c r="S19" s="13">
        <f t="shared" si="12"/>
        <v>625</v>
      </c>
      <c r="T19" s="13">
        <f t="shared" si="12"/>
        <v>23</v>
      </c>
      <c r="U19" s="13">
        <f t="shared" si="12"/>
        <v>5</v>
      </c>
      <c r="V19" s="13">
        <f t="shared" si="12"/>
        <v>582</v>
      </c>
      <c r="W19" s="13">
        <f t="shared" si="12"/>
        <v>25</v>
      </c>
      <c r="X19" s="13">
        <f t="shared" si="12"/>
        <v>2</v>
      </c>
      <c r="Y19" s="13">
        <f t="shared" si="12"/>
        <v>593</v>
      </c>
      <c r="Z19" s="13">
        <f t="shared" si="12"/>
        <v>24</v>
      </c>
      <c r="AA19" s="13">
        <f t="shared" si="12"/>
        <v>1</v>
      </c>
      <c r="AB19" s="13">
        <f t="shared" si="12"/>
        <v>587</v>
      </c>
      <c r="AC19" s="13">
        <f t="shared" si="12"/>
        <v>22</v>
      </c>
      <c r="AD19" s="13">
        <f t="shared" si="12"/>
        <v>1</v>
      </c>
      <c r="AE19" s="13">
        <f t="shared" si="12"/>
        <v>588</v>
      </c>
      <c r="AF19" s="13">
        <f t="shared" si="12"/>
        <v>118</v>
      </c>
      <c r="AG19" s="13">
        <f t="shared" si="12"/>
        <v>16</v>
      </c>
      <c r="AH19" s="13">
        <f t="shared" si="12"/>
        <v>2975</v>
      </c>
      <c r="AI19" s="13">
        <f t="shared" si="12"/>
        <v>13</v>
      </c>
      <c r="AJ19" s="13">
        <f t="shared" si="12"/>
        <v>0</v>
      </c>
      <c r="AK19" s="13">
        <f t="shared" si="12"/>
        <v>297</v>
      </c>
      <c r="AL19" s="13">
        <f t="shared" si="12"/>
        <v>14</v>
      </c>
      <c r="AM19" s="13">
        <f t="shared" si="12"/>
        <v>0</v>
      </c>
      <c r="AN19" s="13">
        <f t="shared" si="12"/>
        <v>323</v>
      </c>
      <c r="AO19" s="13">
        <f t="shared" si="12"/>
        <v>27</v>
      </c>
      <c r="AP19" s="13">
        <f t="shared" si="12"/>
        <v>0</v>
      </c>
      <c r="AQ19" s="13">
        <f t="shared" si="12"/>
        <v>620</v>
      </c>
      <c r="AR19" s="13">
        <f t="shared" si="12"/>
        <v>230</v>
      </c>
      <c r="AS19" s="13">
        <f t="shared" si="12"/>
        <v>40</v>
      </c>
      <c r="AT19" s="13">
        <f t="shared" si="12"/>
        <v>5831</v>
      </c>
      <c r="AU19" s="13">
        <f t="shared" si="12"/>
        <v>28</v>
      </c>
      <c r="AV19" s="13">
        <f t="shared" si="12"/>
        <v>840</v>
      </c>
    </row>
    <row r="20" spans="1:48">
      <c r="A20" s="22" t="s">
        <v>38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1:48" ht="44.25" customHeight="1">
      <c r="A21" s="33" t="s">
        <v>39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8">
      <c r="A22" s="5"/>
    </row>
    <row r="23" spans="1:48" ht="21.75" customHeight="1">
      <c r="A23" s="5"/>
      <c r="AJ23" s="1"/>
      <c r="AK23" s="1"/>
      <c r="AL23" s="1"/>
      <c r="AM23" s="1"/>
      <c r="AN23" s="28" t="s">
        <v>40</v>
      </c>
      <c r="AO23" s="28"/>
      <c r="AP23" s="28"/>
      <c r="AQ23" s="28"/>
      <c r="AR23" s="28"/>
      <c r="AS23" s="28"/>
      <c r="AT23" s="28"/>
      <c r="AU23" s="28"/>
      <c r="AV23" s="28"/>
    </row>
    <row r="24" spans="1:48" ht="35.25" customHeight="1">
      <c r="A24" s="5"/>
      <c r="AJ24" s="1"/>
      <c r="AK24" s="1"/>
      <c r="AL24" s="1"/>
      <c r="AM24" s="1"/>
      <c r="AN24" s="32" t="s">
        <v>43</v>
      </c>
      <c r="AO24" s="32"/>
      <c r="AP24" s="32"/>
      <c r="AQ24" s="32"/>
      <c r="AR24" s="32"/>
      <c r="AS24" s="32"/>
      <c r="AT24" s="32"/>
      <c r="AU24" s="32"/>
      <c r="AV24" s="32"/>
    </row>
    <row r="25" spans="1:48" ht="21" customHeight="1">
      <c r="A25" s="5"/>
      <c r="AJ25" s="1"/>
      <c r="AK25" s="1"/>
      <c r="AL25" s="1"/>
      <c r="AM25" s="1"/>
      <c r="AN25" s="25" t="s">
        <v>42</v>
      </c>
      <c r="AO25" s="25"/>
      <c r="AP25" s="25"/>
      <c r="AQ25" s="25"/>
      <c r="AR25" s="25"/>
      <c r="AS25" s="25"/>
      <c r="AT25" s="25"/>
      <c r="AU25" s="25"/>
      <c r="AV25" s="25"/>
    </row>
    <row r="26" spans="1:48" ht="31.5" customHeight="1">
      <c r="A26" s="5"/>
      <c r="AJ26" s="1"/>
      <c r="AK26" s="1"/>
      <c r="AL26" s="1"/>
      <c r="AM26" s="1"/>
      <c r="AN26" s="26" t="s">
        <v>41</v>
      </c>
      <c r="AO26" s="26"/>
      <c r="AP26" s="26"/>
      <c r="AQ26" s="26"/>
      <c r="AR26" s="26"/>
      <c r="AS26" s="26"/>
      <c r="AT26" s="26"/>
      <c r="AU26" s="26"/>
      <c r="AV26" s="26"/>
    </row>
    <row r="27" spans="1:48">
      <c r="A27" s="5"/>
    </row>
    <row r="28" spans="1:48">
      <c r="A28" s="5"/>
      <c r="D28" s="16"/>
      <c r="S28" s="15"/>
    </row>
    <row r="29" spans="1:48">
      <c r="A29" s="5"/>
    </row>
    <row r="30" spans="1:48">
      <c r="A30" s="5"/>
    </row>
    <row r="31" spans="1:48">
      <c r="A31" s="5"/>
    </row>
    <row r="32" spans="1:48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</sheetData>
  <sheetProtection selectLockedCells="1" selectUnlockedCells="1"/>
  <mergeCells count="28">
    <mergeCell ref="AN25:AV25"/>
    <mergeCell ref="AN26:AV26"/>
    <mergeCell ref="AU6:AV6"/>
    <mergeCell ref="AN1:AV1"/>
    <mergeCell ref="AN2:AV2"/>
    <mergeCell ref="AN3:AV3"/>
    <mergeCell ref="AN4:AV4"/>
    <mergeCell ref="AN23:AV23"/>
    <mergeCell ref="A5:AT5"/>
    <mergeCell ref="T6:V6"/>
    <mergeCell ref="A6:A7"/>
    <mergeCell ref="B6:D6"/>
    <mergeCell ref="Q6:S6"/>
    <mergeCell ref="AN24:AV24"/>
    <mergeCell ref="A21:AT21"/>
    <mergeCell ref="AC6:AE6"/>
    <mergeCell ref="A20:AT20"/>
    <mergeCell ref="AR6:AT6"/>
    <mergeCell ref="AF6:AH6"/>
    <mergeCell ref="Z6:AB6"/>
    <mergeCell ref="E6:G6"/>
    <mergeCell ref="K6:M6"/>
    <mergeCell ref="N6:P6"/>
    <mergeCell ref="AL6:AN6"/>
    <mergeCell ref="AO6:AQ6"/>
    <mergeCell ref="AI6:AK6"/>
    <mergeCell ref="H6:J6"/>
    <mergeCell ref="W6:Y6"/>
  </mergeCells>
  <printOptions horizontalCentered="1" verticalCentered="1"/>
  <pageMargins left="0" right="0" top="0" bottom="0" header="0" footer="0"/>
  <pageSetup paperSize="9" scale="57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Лист3</vt:lpstr>
      <vt:lpstr>Лист1</vt:lpstr>
      <vt:lpstr>Лист2</vt:lpstr>
      <vt:lpstr>Лист3!Область_печати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Колошко</dc:creator>
  <cp:lastModifiedBy>Ольга Павлівна</cp:lastModifiedBy>
  <cp:revision/>
  <dcterms:created xsi:type="dcterms:W3CDTF">2013-02-26T13:15:14Z</dcterms:created>
  <dcterms:modified xsi:type="dcterms:W3CDTF">2022-08-24T11:00:21Z</dcterms:modified>
</cp:coreProperties>
</file>